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db2012_30_04" sheetId="1" r:id="rId1"/>
  </sheets>
  <definedNames>
    <definedName name="_xlnm.Print_Area" localSheetId="0">'db2012_30_04'!$A$1:$B$69</definedName>
  </definedNames>
  <calcPr fullCalcOnLoad="1"/>
</workbook>
</file>

<file path=xl/sharedStrings.xml><?xml version="1.0" encoding="utf-8"?>
<sst xmlns="http://schemas.openxmlformats.org/spreadsheetml/2006/main" count="48" uniqueCount="48">
  <si>
    <t>ИЗПЪЛНЕНИЕ НА ПРИХОДИТЕ ПО СМЕТКИТЕ НА ТД НА НАП</t>
  </si>
  <si>
    <t>НАИМЕНОВАНИЕ НА ПРИХОДИТЕ</t>
  </si>
  <si>
    <t>Изпълнение</t>
  </si>
  <si>
    <t>хил.лева</t>
  </si>
  <si>
    <t xml:space="preserve"> I. Д А Н Ъ Ч Н И  П Р И Х О Д И (сметка 7301)</t>
  </si>
  <si>
    <t xml:space="preserve"> Данък върху доходите на физически лица:</t>
  </si>
  <si>
    <t xml:space="preserve">   - от трудови правоотношения</t>
  </si>
  <si>
    <t xml:space="preserve"> Корпоративен данък:</t>
  </si>
  <si>
    <t xml:space="preserve">   - от нефинансови  предприятия</t>
  </si>
  <si>
    <t xml:space="preserve">   - от финансови институции</t>
  </si>
  <si>
    <t xml:space="preserve">   - от юридически лица с нестопанска цел</t>
  </si>
  <si>
    <t xml:space="preserve">   - от застрахователни дружества</t>
  </si>
  <si>
    <t xml:space="preserve"> Данък в/у дивидентите и ликвид.дялове на местни и чуждестр. лица и доходите на чуждестр.лица</t>
  </si>
  <si>
    <t xml:space="preserve">   - доходи на чуждестранни ЮЛ</t>
  </si>
  <si>
    <t xml:space="preserve"> Данък добавена стойност </t>
  </si>
  <si>
    <t xml:space="preserve">  Данък върху добавената стойност при сделки в страната</t>
  </si>
  <si>
    <t xml:space="preserve">  Възстановен ДДС от внос</t>
  </si>
  <si>
    <t xml:space="preserve"> Данък върху застрахователните премии</t>
  </si>
  <si>
    <t xml:space="preserve"> Други данъци по З К П О</t>
  </si>
  <si>
    <t xml:space="preserve">   - данък върху представителните разходи</t>
  </si>
  <si>
    <t xml:space="preserve">   - данък върху социалните разходи предоставяни в натура</t>
  </si>
  <si>
    <t xml:space="preserve">   - данък върху разходите за превозни средства</t>
  </si>
  <si>
    <t xml:space="preserve">   - окончателен данък по ЗКПО в/у залози за хаз.игри</t>
  </si>
  <si>
    <t xml:space="preserve">   - окончателен данък по ЗКПО в/у хаз. съоръж.</t>
  </si>
  <si>
    <t xml:space="preserve">   - данък върху приходите на бюджетните предприятия</t>
  </si>
  <si>
    <t xml:space="preserve">   - данък върху дейността от опериране на кораби</t>
  </si>
  <si>
    <t xml:space="preserve">  Други данъци</t>
  </si>
  <si>
    <t>II. НЕДАНЪЧНИ ПРИХОДИ АДМИНИСТР. ОТ НАП (сметка 7301)</t>
  </si>
  <si>
    <t>III. НЕУТОЧНЕНИ ПРЕВОДИ</t>
  </si>
  <si>
    <t>В С И Ч К О (сметка 7301):    /І+ІІ+III/</t>
  </si>
  <si>
    <t>Приходи по бюджета на НОИ и НЗОК</t>
  </si>
  <si>
    <t xml:space="preserve">   - ДОО         (сметка 7315)</t>
  </si>
  <si>
    <t xml:space="preserve">   - НЗОК       (сметка 7316)</t>
  </si>
  <si>
    <t xml:space="preserve">   - ФГВРС     (сметка 7317)</t>
  </si>
  <si>
    <t xml:space="preserve">   - ДЗПО      (сметка 7318)</t>
  </si>
  <si>
    <t xml:space="preserve">   - УчПФ       (сметка 7319)</t>
  </si>
  <si>
    <t>ВСИЧКО ПРИХОДИ НАП (с-ки 7301,7315,7316,7317,7318 и 7319):</t>
  </si>
  <si>
    <t>ДДС от внос - АМ</t>
  </si>
  <si>
    <t>ДДС ОБЩО НАП И АМ</t>
  </si>
  <si>
    <t xml:space="preserve">   - от свободни професии, граждански договори и др.</t>
  </si>
  <si>
    <t xml:space="preserve">   - годишен и авансов данък по ЗДДФЛ на ЕТ.</t>
  </si>
  <si>
    <t xml:space="preserve">   -окончателен данък на местни и чуждестр. ФЛ по чл.37 и чл.38, ал.5  и ал.11 от ЗДДФЛ</t>
  </si>
  <si>
    <t xml:space="preserve">   -окончателен данък на местни и чуждестр. ФЛ по чл. 38, ал. 8 от ЗДДФЛ</t>
  </si>
  <si>
    <t xml:space="preserve">   -окончателен данък на местни и чуждестр. ФЛ по чл. 38, ал. 10 от ЗДДФЛ</t>
  </si>
  <si>
    <t xml:space="preserve">   - в/у див. ликв. дялове на местни и чуждестранни ФЛ</t>
  </si>
  <si>
    <t xml:space="preserve">   - оконч. данък на местни и чуждестр. ФЛ от наем по чл.38, ал.12 от ЗДДФЛ</t>
  </si>
  <si>
    <t xml:space="preserve">   - дивид. и ликв. дялове на ЮЛ</t>
  </si>
  <si>
    <t>30.04.2012г.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</si>
</sst>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0_)"/>
    <numFmt numFmtId="166" formatCode="0.0%"/>
    <numFmt numFmtId="167" formatCode="#,##0.000"/>
    <numFmt numFmtId="168" formatCode="0.0"/>
    <numFmt numFmtId="169" formatCode="mmm/yyyy"/>
    <numFmt numFmtId="170" formatCode="0_)"/>
    <numFmt numFmtId="171" formatCode="0.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0.00000"/>
    <numFmt numFmtId="187" formatCode="0.0000000"/>
    <numFmt numFmtId="188" formatCode="0.000%"/>
  </numFmts>
  <fonts count="10">
    <font>
      <sz val="10"/>
      <name val="Arial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5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7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7" fillId="2" borderId="7" xfId="0" applyFont="1" applyFill="1" applyBorder="1" applyAlignment="1">
      <alignment vertical="center"/>
    </xf>
    <xf numFmtId="164" fontId="7" fillId="2" borderId="8" xfId="0" applyNumberFormat="1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164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 applyProtection="1">
      <alignment horizontal="fill" vertical="center"/>
      <protection locked="0"/>
    </xf>
    <xf numFmtId="0" fontId="7" fillId="2" borderId="9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164" fontId="7" fillId="0" borderId="6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vertical="center"/>
    </xf>
    <xf numFmtId="170" fontId="8" fillId="0" borderId="5" xfId="30" applyFont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/>
      <protection/>
    </xf>
    <xf numFmtId="164" fontId="0" fillId="0" borderId="6" xfId="0" applyNumberFormat="1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/>
      <protection/>
    </xf>
    <xf numFmtId="164" fontId="0" fillId="0" borderId="11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fill" vertical="center"/>
      <protection/>
    </xf>
    <xf numFmtId="164" fontId="7" fillId="2" borderId="14" xfId="0" applyNumberFormat="1" applyFont="1" applyFill="1" applyBorder="1" applyAlignment="1" applyProtection="1">
      <alignment vertical="center"/>
      <protection/>
    </xf>
    <xf numFmtId="164" fontId="0" fillId="0" borderId="15" xfId="0" applyNumberFormat="1" applyFont="1" applyFill="1" applyBorder="1" applyAlignment="1" applyProtection="1">
      <alignment horizontal="fill" vertical="center"/>
      <protection/>
    </xf>
    <xf numFmtId="164" fontId="0" fillId="2" borderId="8" xfId="0" applyNumberFormat="1" applyFont="1" applyFill="1" applyBorder="1" applyAlignment="1" applyProtection="1">
      <alignment/>
      <protection locked="0"/>
    </xf>
    <xf numFmtId="164" fontId="7" fillId="2" borderId="8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 applyProtection="1">
      <alignment horizontal="right" vertical="center"/>
      <protection/>
    </xf>
    <xf numFmtId="164" fontId="7" fillId="0" borderId="8" xfId="0" applyNumberFormat="1" applyFont="1" applyFill="1" applyBorder="1" applyAlignment="1" applyProtection="1">
      <alignment/>
      <protection locked="0"/>
    </xf>
    <xf numFmtId="164" fontId="7" fillId="2" borderId="16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/>
      <protection locked="0"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2" xfId="21"/>
    <cellStyle name="F3" xfId="22"/>
    <cellStyle name="F4" xfId="23"/>
    <cellStyle name="F5" xfId="24"/>
    <cellStyle name="F6" xfId="25"/>
    <cellStyle name="F7" xfId="26"/>
    <cellStyle name="F8" xfId="27"/>
    <cellStyle name="Followed Hyperlink" xfId="28"/>
    <cellStyle name="Hyperlink" xfId="29"/>
    <cellStyle name="Normal_14B-13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4.57421875" style="2" customWidth="1"/>
    <col min="2" max="2" width="16.7109375" style="2" customWidth="1"/>
    <col min="3" max="16384" width="9.140625" style="2" customWidth="1"/>
  </cols>
  <sheetData>
    <row r="1" spans="1:2" ht="12.75">
      <c r="A1" s="1"/>
      <c r="B1" s="4"/>
    </row>
    <row r="2" spans="1:2" ht="12.75">
      <c r="A2" s="52" t="s">
        <v>0</v>
      </c>
      <c r="B2" s="52"/>
    </row>
    <row r="3" spans="1:2" ht="12.75">
      <c r="A3" s="53" t="str">
        <f>+B7</f>
        <v>30.04.2012г.</v>
      </c>
      <c r="B3" s="52"/>
    </row>
    <row r="4" ht="6" customHeight="1" thickBot="1"/>
    <row r="5" spans="1:2" ht="13.5" customHeight="1">
      <c r="A5" s="54" t="s">
        <v>1</v>
      </c>
      <c r="B5" s="50" t="s">
        <v>2</v>
      </c>
    </row>
    <row r="6" spans="1:2" ht="12.75" customHeight="1">
      <c r="A6" s="55"/>
      <c r="B6" s="51"/>
    </row>
    <row r="7" spans="1:2" ht="26.25" customHeight="1">
      <c r="A7" s="55"/>
      <c r="B7" s="5" t="s">
        <v>47</v>
      </c>
    </row>
    <row r="8" spans="1:2" ht="3" customHeight="1">
      <c r="A8" s="56"/>
      <c r="B8" s="6"/>
    </row>
    <row r="9" spans="1:2" ht="13.5" thickBot="1">
      <c r="A9" s="7"/>
      <c r="B9" s="8" t="s">
        <v>3</v>
      </c>
    </row>
    <row r="10" spans="1:2" ht="6.75" customHeight="1">
      <c r="A10" s="9"/>
      <c r="B10" s="40"/>
    </row>
    <row r="11" spans="1:2" ht="12.75">
      <c r="A11" s="12" t="s">
        <v>4</v>
      </c>
      <c r="B11" s="41">
        <f>B13+B22+B27+B30+B34+B42+B33</f>
        <v>2649051.3823700002</v>
      </c>
    </row>
    <row r="12" spans="1:2" ht="6.75" customHeight="1">
      <c r="A12" s="9"/>
      <c r="B12" s="42"/>
    </row>
    <row r="13" spans="1:2" ht="12.75">
      <c r="A13" s="14" t="s">
        <v>5</v>
      </c>
      <c r="B13" s="13">
        <f>SUM(B14:B21)</f>
        <v>755778.9336900001</v>
      </c>
    </row>
    <row r="14" spans="1:2" ht="12.75">
      <c r="A14" s="15" t="s">
        <v>6</v>
      </c>
      <c r="B14" s="16">
        <v>580747.2734100001</v>
      </c>
    </row>
    <row r="15" spans="1:2" ht="12.75">
      <c r="A15" s="15" t="s">
        <v>39</v>
      </c>
      <c r="B15" s="16">
        <v>96038.85572999998</v>
      </c>
    </row>
    <row r="16" spans="1:2" ht="12.75">
      <c r="A16" s="15" t="s">
        <v>40</v>
      </c>
      <c r="B16" s="16">
        <v>34805.918190000004</v>
      </c>
    </row>
    <row r="17" spans="1:2" ht="12.75">
      <c r="A17" s="15" t="s">
        <v>41</v>
      </c>
      <c r="B17" s="16">
        <v>4081.5618799999997</v>
      </c>
    </row>
    <row r="18" spans="1:2" ht="12.75">
      <c r="A18" s="15" t="s">
        <v>42</v>
      </c>
      <c r="B18" s="16">
        <v>685.94753</v>
      </c>
    </row>
    <row r="19" spans="1:2" ht="12.75">
      <c r="A19" s="15" t="s">
        <v>43</v>
      </c>
      <c r="B19" s="16">
        <v>3488.8636800000004</v>
      </c>
    </row>
    <row r="20" spans="1:2" ht="12.75">
      <c r="A20" s="15" t="s">
        <v>44</v>
      </c>
      <c r="B20" s="16">
        <v>35380.537290000015</v>
      </c>
    </row>
    <row r="21" spans="1:2" ht="12.75">
      <c r="A21" s="15" t="s">
        <v>45</v>
      </c>
      <c r="B21" s="16">
        <v>549.9759799999999</v>
      </c>
    </row>
    <row r="22" spans="1:2" ht="12.75">
      <c r="A22" s="14" t="s">
        <v>7</v>
      </c>
      <c r="B22" s="13">
        <f>B23+B24+B25+B26</f>
        <v>713213.3059900003</v>
      </c>
    </row>
    <row r="23" spans="1:2" ht="12.75">
      <c r="A23" s="15" t="s">
        <v>8</v>
      </c>
      <c r="B23" s="16">
        <v>652233.6821300002</v>
      </c>
    </row>
    <row r="24" spans="1:2" ht="12.75">
      <c r="A24" s="15" t="s">
        <v>9</v>
      </c>
      <c r="B24" s="16">
        <v>45614.98585000001</v>
      </c>
    </row>
    <row r="25" spans="1:2" ht="12.75">
      <c r="A25" s="15" t="s">
        <v>10</v>
      </c>
      <c r="B25" s="16">
        <v>1018.1956700000001</v>
      </c>
    </row>
    <row r="26" spans="1:2" ht="12.75">
      <c r="A26" s="17" t="s">
        <v>11</v>
      </c>
      <c r="B26" s="16">
        <v>14346.442340000001</v>
      </c>
    </row>
    <row r="27" spans="1:2" ht="25.5">
      <c r="A27" s="18" t="s">
        <v>12</v>
      </c>
      <c r="B27" s="13">
        <f>SUM(B28:B29)</f>
        <v>31919.78911</v>
      </c>
    </row>
    <row r="28" spans="1:2" ht="12.75">
      <c r="A28" s="17" t="s">
        <v>46</v>
      </c>
      <c r="B28" s="16">
        <v>7354.783019999998</v>
      </c>
    </row>
    <row r="29" spans="1:2" ht="12.75">
      <c r="A29" s="17" t="s">
        <v>13</v>
      </c>
      <c r="B29" s="16">
        <v>24565.006090000003</v>
      </c>
    </row>
    <row r="30" spans="1:2" ht="12.75">
      <c r="A30" s="14" t="s">
        <v>14</v>
      </c>
      <c r="B30" s="13">
        <f>SUM(B31:B32)</f>
        <v>1070640.75498</v>
      </c>
    </row>
    <row r="31" spans="1:2" ht="12.75">
      <c r="A31" s="15" t="s">
        <v>15</v>
      </c>
      <c r="B31" s="16">
        <v>1071949.75889</v>
      </c>
    </row>
    <row r="32" spans="1:2" ht="12.75">
      <c r="A32" s="15" t="s">
        <v>16</v>
      </c>
      <c r="B32" s="16">
        <v>-1309.00391</v>
      </c>
    </row>
    <row r="33" spans="1:2" ht="12.75">
      <c r="A33" s="19" t="s">
        <v>17</v>
      </c>
      <c r="B33" s="43">
        <v>9227.453629999998</v>
      </c>
    </row>
    <row r="34" spans="1:2" ht="12.75">
      <c r="A34" s="14" t="s">
        <v>18</v>
      </c>
      <c r="B34" s="13">
        <f>SUM(B35:B41)</f>
        <v>67827.83549</v>
      </c>
    </row>
    <row r="35" spans="1:2" ht="12.75">
      <c r="A35" s="15" t="s">
        <v>19</v>
      </c>
      <c r="B35" s="16">
        <v>6359.486599999999</v>
      </c>
    </row>
    <row r="36" spans="1:2" ht="12.75">
      <c r="A36" s="15" t="s">
        <v>20</v>
      </c>
      <c r="B36" s="16">
        <v>5357.1322</v>
      </c>
    </row>
    <row r="37" spans="1:2" ht="12.75">
      <c r="A37" s="15" t="s">
        <v>21</v>
      </c>
      <c r="B37" s="16">
        <v>5075.73512</v>
      </c>
    </row>
    <row r="38" spans="1:2" ht="12.75">
      <c r="A38" s="15" t="s">
        <v>22</v>
      </c>
      <c r="B38" s="16">
        <v>24490.16067</v>
      </c>
    </row>
    <row r="39" spans="1:2" ht="12.75">
      <c r="A39" s="20" t="s">
        <v>23</v>
      </c>
      <c r="B39" s="16">
        <v>21496.741509999996</v>
      </c>
    </row>
    <row r="40" spans="1:2" ht="12.75">
      <c r="A40" s="17" t="s">
        <v>24</v>
      </c>
      <c r="B40" s="16">
        <v>4929.925389999999</v>
      </c>
    </row>
    <row r="41" spans="1:2" ht="12.75">
      <c r="A41" s="15" t="s">
        <v>25</v>
      </c>
      <c r="B41" s="16">
        <v>118.654</v>
      </c>
    </row>
    <row r="42" spans="1:2" ht="12.75">
      <c r="A42" s="14" t="s">
        <v>26</v>
      </c>
      <c r="B42" s="44">
        <v>443.30948000000006</v>
      </c>
    </row>
    <row r="43" spans="1:2" ht="6.75" customHeight="1">
      <c r="A43" s="9"/>
      <c r="B43" s="21"/>
    </row>
    <row r="44" spans="1:2" ht="12.75">
      <c r="A44" s="22" t="s">
        <v>27</v>
      </c>
      <c r="B44" s="45">
        <v>16172.90724</v>
      </c>
    </row>
    <row r="45" spans="1:2" s="24" customFormat="1" ht="6" customHeight="1">
      <c r="A45" s="23"/>
      <c r="B45" s="46"/>
    </row>
    <row r="46" spans="1:2" ht="12.75">
      <c r="A46" s="22" t="s">
        <v>28</v>
      </c>
      <c r="B46" s="45">
        <v>86.31902000000001</v>
      </c>
    </row>
    <row r="47" spans="1:2" ht="6" customHeight="1">
      <c r="A47" s="9"/>
      <c r="B47" s="25"/>
    </row>
    <row r="48" spans="1:2" ht="13.5" thickBot="1">
      <c r="A48" s="26" t="s">
        <v>29</v>
      </c>
      <c r="B48" s="47">
        <f>B44+B11+B46</f>
        <v>2665310.60863</v>
      </c>
    </row>
    <row r="49" spans="1:2" ht="7.5" customHeight="1">
      <c r="A49" s="27"/>
      <c r="B49" s="29"/>
    </row>
    <row r="50" spans="1:2" ht="12.75">
      <c r="A50" s="14" t="s">
        <v>30</v>
      </c>
      <c r="B50" s="13">
        <f>SUM(B51:B55)</f>
        <v>1728906.1122400009</v>
      </c>
    </row>
    <row r="51" spans="1:2" ht="12.75">
      <c r="A51" s="15" t="s">
        <v>31</v>
      </c>
      <c r="B51" s="16">
        <v>1018996.8677500006</v>
      </c>
    </row>
    <row r="52" spans="1:2" ht="12.75">
      <c r="A52" s="15" t="s">
        <v>32</v>
      </c>
      <c r="B52" s="16">
        <v>475083.64804999996</v>
      </c>
    </row>
    <row r="53" spans="1:2" ht="12.75">
      <c r="A53" s="15" t="s">
        <v>33</v>
      </c>
      <c r="B53" s="16">
        <v>154.82229999999993</v>
      </c>
    </row>
    <row r="54" spans="1:2" ht="12.75">
      <c r="A54" s="17" t="s">
        <v>34</v>
      </c>
      <c r="B54" s="16">
        <v>226120.50138000006</v>
      </c>
    </row>
    <row r="55" spans="1:2" ht="12.75">
      <c r="A55" s="17" t="s">
        <v>35</v>
      </c>
      <c r="B55" s="16">
        <v>8550.272759999996</v>
      </c>
    </row>
    <row r="56" spans="1:2" ht="7.5" customHeight="1">
      <c r="A56" s="28"/>
      <c r="B56" s="48"/>
    </row>
    <row r="57" spans="1:2" ht="13.5" thickBot="1">
      <c r="A57" s="26" t="s">
        <v>36</v>
      </c>
      <c r="B57" s="47">
        <f>B48+B50</f>
        <v>4394216.720870001</v>
      </c>
    </row>
    <row r="58" spans="1:2" ht="9" customHeight="1" thickBot="1">
      <c r="A58" s="11"/>
      <c r="B58" s="10"/>
    </row>
    <row r="59" spans="1:2" ht="12.75">
      <c r="A59" s="30" t="s">
        <v>37</v>
      </c>
      <c r="B59" s="31">
        <v>1124156.85881</v>
      </c>
    </row>
    <row r="60" spans="1:2" ht="13.5" thickBot="1">
      <c r="A60" s="32" t="s">
        <v>38</v>
      </c>
      <c r="B60" s="49">
        <f>B59+B30</f>
        <v>2194797.61379</v>
      </c>
    </row>
    <row r="61" ht="7.5" customHeight="1"/>
    <row r="62" s="34" customFormat="1" ht="13.5" customHeight="1">
      <c r="A62" s="33"/>
    </row>
    <row r="63" spans="1:2" s="34" customFormat="1" ht="13.5" customHeight="1">
      <c r="A63" s="39"/>
      <c r="B63" s="35"/>
    </row>
    <row r="64" spans="1:2" s="34" customFormat="1" ht="13.5" customHeight="1">
      <c r="A64" s="33"/>
      <c r="B64" s="35"/>
    </row>
    <row r="65" spans="1:2" s="34" customFormat="1" ht="13.5" customHeight="1">
      <c r="A65" s="33"/>
      <c r="B65" s="35"/>
    </row>
    <row r="66" s="34" customFormat="1" ht="13.5" customHeight="1">
      <c r="A66" s="33"/>
    </row>
    <row r="67" ht="13.5" customHeight="1">
      <c r="A67" s="36"/>
    </row>
    <row r="68" ht="14.25" customHeight="1">
      <c r="B68" s="37"/>
    </row>
    <row r="69" ht="14.25" customHeight="1"/>
    <row r="71" ht="12.75">
      <c r="B71" s="38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</sheetData>
  <mergeCells count="4">
    <mergeCell ref="B5:B6"/>
    <mergeCell ref="A2:B2"/>
    <mergeCell ref="A3:B3"/>
    <mergeCell ref="A5:A8"/>
  </mergeCells>
  <printOptions/>
  <pageMargins left="0.2" right="0.16" top="0.18" bottom="0.19" header="0.17" footer="0.17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HP-DC5850</dc:creator>
  <cp:keywords/>
  <dc:description/>
  <cp:lastModifiedBy>HP-DC5850</cp:lastModifiedBy>
  <cp:lastPrinted>2012-03-07T08:55:25Z</cp:lastPrinted>
  <dcterms:created xsi:type="dcterms:W3CDTF">2011-02-01T08:49:57Z</dcterms:created>
  <dcterms:modified xsi:type="dcterms:W3CDTF">2012-05-21T05:40:40Z</dcterms:modified>
  <cp:category/>
  <cp:version/>
  <cp:contentType/>
  <cp:contentStatus/>
</cp:coreProperties>
</file>