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955" windowHeight="10740" activeTab="0"/>
  </bookViews>
  <sheets>
    <sheet name="db2012_29_02" sheetId="1" r:id="rId1"/>
  </sheets>
  <definedNames>
    <definedName name="_xlnm.Print_Area" localSheetId="0">'db2012_29_02'!$A$1:$C$69</definedName>
  </definedNames>
  <calcPr fullCalcOnLoad="1"/>
</workbook>
</file>

<file path=xl/sharedStrings.xml><?xml version="1.0" encoding="utf-8"?>
<sst xmlns="http://schemas.openxmlformats.org/spreadsheetml/2006/main" count="74" uniqueCount="74">
  <si>
    <t>ИЗПЪЛНЕНИЕ НА ПРИХОДИТЕ ПО СМЕТКИТЕ НА ТД НА НАП</t>
  </si>
  <si>
    <t>НАИМЕНОВАНИЕ НА ПРИХОДИТЕ</t>
  </si>
  <si>
    <t>Код за вид плащане</t>
  </si>
  <si>
    <t>Изпълнение</t>
  </si>
  <si>
    <t>хил.лева</t>
  </si>
  <si>
    <t xml:space="preserve"> I. Д А Н Ъ Ч Н И  П Р И Х О Д И (сметка 7301)</t>
  </si>
  <si>
    <t xml:space="preserve"> Данък върху доходите на физически лица:</t>
  </si>
  <si>
    <t xml:space="preserve">   - от трудови правоотношения</t>
  </si>
  <si>
    <t xml:space="preserve"> 12-12</t>
  </si>
  <si>
    <t xml:space="preserve"> 12-13</t>
  </si>
  <si>
    <t xml:space="preserve"> 12-15</t>
  </si>
  <si>
    <t xml:space="preserve"> 12-17</t>
  </si>
  <si>
    <t xml:space="preserve"> 12-18</t>
  </si>
  <si>
    <t xml:space="preserve"> 12-19</t>
  </si>
  <si>
    <t xml:space="preserve"> 15-11</t>
  </si>
  <si>
    <t xml:space="preserve"> 15-13</t>
  </si>
  <si>
    <t xml:space="preserve"> Корпоративен данък:</t>
  </si>
  <si>
    <t xml:space="preserve">   - от нефинансови  предприятия</t>
  </si>
  <si>
    <t xml:space="preserve"> 04-01</t>
  </si>
  <si>
    <t xml:space="preserve">   - от финансови институции</t>
  </si>
  <si>
    <t xml:space="preserve"> 04-02</t>
  </si>
  <si>
    <t xml:space="preserve">   - от юридически лица с нестопанска цел</t>
  </si>
  <si>
    <t xml:space="preserve"> 04-03</t>
  </si>
  <si>
    <t xml:space="preserve">   - от застрахователни дружества</t>
  </si>
  <si>
    <t xml:space="preserve"> 04-04</t>
  </si>
  <si>
    <t xml:space="preserve"> Данък в/у дивидентите и ликвид.дялове на местни и чуждестр. лица и доходите на чуждестр.лица</t>
  </si>
  <si>
    <t xml:space="preserve"> 15-01</t>
  </si>
  <si>
    <t xml:space="preserve">   - доходи на чуждестранни ЮЛ</t>
  </si>
  <si>
    <t xml:space="preserve"> 15-04</t>
  </si>
  <si>
    <t xml:space="preserve"> Данък добавена стойност </t>
  </si>
  <si>
    <t xml:space="preserve">  Данък върху добавената стойност при сделки в страната</t>
  </si>
  <si>
    <t>01-00</t>
  </si>
  <si>
    <t xml:space="preserve">  Възстановен ДДС от внос</t>
  </si>
  <si>
    <t xml:space="preserve"> Данък върху застрахователните премии</t>
  </si>
  <si>
    <t>21-00</t>
  </si>
  <si>
    <t xml:space="preserve"> Други данъци по З К П О</t>
  </si>
  <si>
    <t xml:space="preserve">   - данък върху представителните разходи</t>
  </si>
  <si>
    <t xml:space="preserve"> 20-01</t>
  </si>
  <si>
    <t xml:space="preserve">   - данък върху социалните разходи предоставяни в натура</t>
  </si>
  <si>
    <t xml:space="preserve"> 20-02</t>
  </si>
  <si>
    <t xml:space="preserve">   - данък върху разходите за превозни средства</t>
  </si>
  <si>
    <t xml:space="preserve"> 20-03</t>
  </si>
  <si>
    <t xml:space="preserve">   - окончателен данък по ЗКПО в/у залози за хаз.игри</t>
  </si>
  <si>
    <t xml:space="preserve"> 19-01</t>
  </si>
  <si>
    <t xml:space="preserve">   - окончателен данък по ЗКПО в/у хаз. съоръж.</t>
  </si>
  <si>
    <t xml:space="preserve"> 19-02</t>
  </si>
  <si>
    <t xml:space="preserve">   - данък върху приходите на бюджетните предприятия</t>
  </si>
  <si>
    <t xml:space="preserve"> 19-03</t>
  </si>
  <si>
    <t xml:space="preserve">   - данък върху дейността от опериране на кораби</t>
  </si>
  <si>
    <t xml:space="preserve"> 19-04</t>
  </si>
  <si>
    <t xml:space="preserve">  Други данъци</t>
  </si>
  <si>
    <t xml:space="preserve"> 34-00</t>
  </si>
  <si>
    <t>II. НЕДАНЪЧНИ ПРИХОДИ АДМИНИСТР. ОТ НАП (сметка 7301)</t>
  </si>
  <si>
    <t>III. НЕУТОЧНЕНИ ПРЕВОДИ</t>
  </si>
  <si>
    <t>В С И Ч К О (сметка 7301):    /І+ІІ+III/</t>
  </si>
  <si>
    <t>Приходи по бюджета на НОИ и НЗОК</t>
  </si>
  <si>
    <t xml:space="preserve">   - ДОО         (сметка 7315)</t>
  </si>
  <si>
    <t xml:space="preserve">   - НЗОК       (сметка 7316)</t>
  </si>
  <si>
    <t xml:space="preserve">   - ФГВРС     (сметка 7317)</t>
  </si>
  <si>
    <t xml:space="preserve">   - ДЗПО      (сметка 7318)</t>
  </si>
  <si>
    <t xml:space="preserve">   - УчПФ       (сметка 7319)</t>
  </si>
  <si>
    <t>ВСИЧКО ПРИХОДИ НАП (с-ки 7301,7315,7316,7317,7318 и 7319):</t>
  </si>
  <si>
    <t>ДДС от внос - АМ</t>
  </si>
  <si>
    <t>ДДС ОБЩО НАП И АМ</t>
  </si>
  <si>
    <t xml:space="preserve">   - от свободни професии, граждански договори и др.</t>
  </si>
  <si>
    <t xml:space="preserve">   - годишен и авансов данък по ЗДДФЛ на ЕТ.</t>
  </si>
  <si>
    <t xml:space="preserve">   -окончателен данък на местни и чуждестр. ФЛ по чл.37 и чл.38, ал.5  и ал.11 от ЗДДФЛ</t>
  </si>
  <si>
    <t xml:space="preserve">   -окончателен данък на местни и чуждестр. ФЛ по чл. 38, ал. 8 от ЗДДФЛ</t>
  </si>
  <si>
    <t xml:space="preserve">   -окончателен данък на местни и чуждестр. ФЛ по чл. 38, ал. 10 от ЗДДФЛ</t>
  </si>
  <si>
    <t xml:space="preserve">   - в/у див. ликв. дялове на местни и чуждестранни ФЛ</t>
  </si>
  <si>
    <t xml:space="preserve">   - оконч. данък на местни и чуждестр. ФЛ от наем по чл.38, ал.12 от ЗДДФЛ</t>
  </si>
  <si>
    <t xml:space="preserve">   - дивид. и ликв. дялове на ЮЛ</t>
  </si>
  <si>
    <t>08-22</t>
  </si>
  <si>
    <t>29.02.2012г.</t>
  </si>
</sst>
</file>

<file path=xl/styles.xml><?xml version="1.0" encoding="utf-8"?>
<styleSheet xmlns="http://schemas.openxmlformats.org/spreadsheetml/2006/main">
  <numFmts count="3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.0"/>
    <numFmt numFmtId="165" formatCode="0.00_)"/>
    <numFmt numFmtId="166" formatCode="0.0%"/>
    <numFmt numFmtId="167" formatCode="#,##0.000"/>
    <numFmt numFmtId="168" formatCode="0.0"/>
    <numFmt numFmtId="169" formatCode="mmm/yyyy"/>
    <numFmt numFmtId="170" formatCode="0_)"/>
    <numFmt numFmtId="171" formatCode="0.0000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_)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  <numFmt numFmtId="186" formatCode="0.00000"/>
    <numFmt numFmtId="187" formatCode="0.0000000"/>
  </numFmts>
  <fonts count="11">
    <font>
      <sz val="10"/>
      <name val="Arial"/>
      <family val="0"/>
    </font>
    <font>
      <sz val="10"/>
      <color indexed="8"/>
      <name val="Courier"/>
      <family val="0"/>
    </font>
    <font>
      <i/>
      <sz val="10"/>
      <color indexed="8"/>
      <name val="Courier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2"/>
      <name val="Courier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0" fontId="7" fillId="0" borderId="1" xfId="0" applyFont="1" applyBorder="1" applyAlignment="1">
      <alignment horizontal="center"/>
    </xf>
    <xf numFmtId="17" fontId="7" fillId="0" borderId="2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3" fontId="7" fillId="0" borderId="4" xfId="0" applyNumberFormat="1" applyFont="1" applyFill="1" applyBorder="1" applyAlignment="1">
      <alignment vertical="center"/>
    </xf>
    <xf numFmtId="3" fontId="7" fillId="0" borderId="5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0" fillId="0" borderId="7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8" xfId="0" applyFont="1" applyFill="1" applyBorder="1" applyAlignment="1" applyProtection="1">
      <alignment horizontal="fill" vertical="center"/>
      <protection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0" fontId="7" fillId="2" borderId="9" xfId="0" applyFont="1" applyFill="1" applyBorder="1" applyAlignment="1">
      <alignment vertical="center"/>
    </xf>
    <xf numFmtId="0" fontId="7" fillId="2" borderId="10" xfId="0" applyFont="1" applyFill="1" applyBorder="1" applyAlignment="1">
      <alignment horizontal="center" vertical="center"/>
    </xf>
    <xf numFmtId="164" fontId="7" fillId="2" borderId="11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horizontal="center" vertical="center"/>
      <protection/>
    </xf>
    <xf numFmtId="164" fontId="0" fillId="0" borderId="12" xfId="0" applyNumberFormat="1" applyFont="1" applyFill="1" applyBorder="1" applyAlignment="1" applyProtection="1">
      <alignment horizontal="fill" vertical="center"/>
      <protection/>
    </xf>
    <xf numFmtId="0" fontId="7" fillId="2" borderId="13" xfId="0" applyFont="1" applyFill="1" applyBorder="1" applyAlignment="1" applyProtection="1">
      <alignment horizontal="left" vertical="center"/>
      <protection/>
    </xf>
    <xf numFmtId="164" fontId="7" fillId="2" borderId="14" xfId="0" applyNumberFormat="1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 quotePrefix="1">
      <alignment horizontal="center" vertical="center"/>
      <protection/>
    </xf>
    <xf numFmtId="164" fontId="0" fillId="0" borderId="14" xfId="0" applyNumberFormat="1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 quotePrefix="1">
      <alignment horizontal="center" vertical="center"/>
      <protection/>
    </xf>
    <xf numFmtId="0" fontId="7" fillId="2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7" fillId="2" borderId="13" xfId="0" applyFont="1" applyFill="1" applyBorder="1" applyAlignment="1" applyProtection="1">
      <alignment horizontal="left" vertical="center" wrapText="1"/>
      <protection/>
    </xf>
    <xf numFmtId="0" fontId="7" fillId="2" borderId="9" xfId="0" applyFont="1" applyFill="1" applyBorder="1" applyAlignment="1" applyProtection="1">
      <alignment horizontal="left"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164" fontId="0" fillId="2" borderId="14" xfId="0" applyNumberFormat="1" applyFont="1" applyFill="1" applyBorder="1" applyAlignment="1" applyProtection="1">
      <alignment/>
      <protection locked="0"/>
    </xf>
    <xf numFmtId="0" fontId="0" fillId="2" borderId="10" xfId="0" applyFont="1" applyFill="1" applyBorder="1" applyAlignment="1" applyProtection="1" quotePrefix="1">
      <alignment horizontal="center" vertical="center"/>
      <protection/>
    </xf>
    <xf numFmtId="3" fontId="0" fillId="0" borderId="13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 quotePrefix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 applyProtection="1">
      <alignment horizontal="fill" vertical="center"/>
      <protection locked="0"/>
    </xf>
    <xf numFmtId="0" fontId="7" fillId="2" borderId="13" xfId="0" applyFont="1" applyFill="1" applyBorder="1" applyAlignment="1">
      <alignment vertical="center"/>
    </xf>
    <xf numFmtId="3" fontId="0" fillId="2" borderId="10" xfId="0" applyNumberFormat="1" applyFont="1" applyFill="1" applyBorder="1" applyAlignment="1" applyProtection="1">
      <alignment horizontal="center" vertical="center"/>
      <protection/>
    </xf>
    <xf numFmtId="0" fontId="0" fillId="0" borderId="7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Alignment="1">
      <alignment/>
    </xf>
    <xf numFmtId="164" fontId="7" fillId="0" borderId="0" xfId="0" applyNumberFormat="1" applyFont="1" applyFill="1" applyBorder="1" applyAlignment="1" applyProtection="1">
      <alignment vertical="center"/>
      <protection locked="0"/>
    </xf>
    <xf numFmtId="0" fontId="7" fillId="2" borderId="4" xfId="0" applyFont="1" applyFill="1" applyBorder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164" fontId="7" fillId="2" borderId="16" xfId="0" applyNumberFormat="1" applyFont="1" applyFill="1" applyBorder="1" applyAlignment="1" applyProtection="1">
      <alignment vertical="center"/>
      <protection/>
    </xf>
    <xf numFmtId="170" fontId="8" fillId="0" borderId="7" xfId="30" applyFont="1" applyBorder="1" applyAlignment="1" applyProtection="1">
      <alignment horizontal="left" vertical="center"/>
      <protection/>
    </xf>
    <xf numFmtId="164" fontId="0" fillId="0" borderId="0" xfId="0" applyNumberFormat="1" applyFont="1" applyBorder="1" applyAlignment="1">
      <alignment/>
    </xf>
    <xf numFmtId="0" fontId="0" fillId="0" borderId="7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/>
      <protection locked="0"/>
    </xf>
    <xf numFmtId="0" fontId="7" fillId="0" borderId="17" xfId="0" applyFont="1" applyFill="1" applyBorder="1" applyAlignment="1" applyProtection="1">
      <alignment horizontal="left" vertical="center"/>
      <protection/>
    </xf>
    <xf numFmtId="0" fontId="7" fillId="0" borderId="18" xfId="0" applyFont="1" applyFill="1" applyBorder="1" applyAlignment="1" quotePrefix="1">
      <alignment horizontal="center" vertical="center"/>
    </xf>
    <xf numFmtId="0" fontId="7" fillId="0" borderId="6" xfId="0" applyFont="1" applyFill="1" applyBorder="1" applyAlignment="1" applyProtection="1">
      <alignment horizontal="left" vertical="center"/>
      <protection/>
    </xf>
    <xf numFmtId="0" fontId="7" fillId="0" borderId="19" xfId="0" applyFont="1" applyFill="1" applyBorder="1" applyAlignment="1" applyProtection="1" quotePrefix="1">
      <alignment horizontal="center" vertical="center"/>
      <protection/>
    </xf>
    <xf numFmtId="164" fontId="0" fillId="0" borderId="20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3" fontId="9" fillId="0" borderId="0" xfId="31" applyNumberFormat="1" applyFont="1">
      <alignment/>
      <protection/>
    </xf>
    <xf numFmtId="164" fontId="0" fillId="0" borderId="0" xfId="0" applyNumberFormat="1" applyFont="1" applyAlignment="1">
      <alignment horizontal="right"/>
    </xf>
    <xf numFmtId="0" fontId="10" fillId="0" borderId="0" xfId="0" applyFont="1" applyFill="1" applyAlignment="1">
      <alignment/>
    </xf>
    <xf numFmtId="164" fontId="7" fillId="2" borderId="14" xfId="0" applyNumberFormat="1" applyFont="1" applyFill="1" applyBorder="1" applyAlignment="1">
      <alignment horizontal="right" vertical="center"/>
    </xf>
    <xf numFmtId="164" fontId="7" fillId="2" borderId="14" xfId="0" applyNumberFormat="1" applyFont="1" applyFill="1" applyBorder="1" applyAlignment="1" applyProtection="1">
      <alignment horizontal="right" vertical="center"/>
      <protection/>
    </xf>
    <xf numFmtId="164" fontId="7" fillId="0" borderId="14" xfId="0" applyNumberFormat="1" applyFont="1" applyFill="1" applyBorder="1" applyAlignment="1" applyProtection="1">
      <alignment/>
      <protection locked="0"/>
    </xf>
    <xf numFmtId="164" fontId="0" fillId="0" borderId="21" xfId="0" applyNumberFormat="1" applyFont="1" applyFill="1" applyBorder="1" applyAlignment="1" applyProtection="1">
      <alignment/>
      <protection locked="0"/>
    </xf>
    <xf numFmtId="0" fontId="0" fillId="0" borderId="22" xfId="0" applyFont="1" applyBorder="1" applyAlignment="1">
      <alignment horizontal="center"/>
    </xf>
    <xf numFmtId="0" fontId="7" fillId="0" borderId="0" xfId="0" applyFont="1" applyAlignment="1">
      <alignment horizontal="center"/>
    </xf>
    <xf numFmtId="17" fontId="7" fillId="0" borderId="0" xfId="0" applyNumberFormat="1" applyFont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</cellXfs>
  <cellStyles count="19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F2" xfId="21"/>
    <cellStyle name="F3" xfId="22"/>
    <cellStyle name="F4" xfId="23"/>
    <cellStyle name="F5" xfId="24"/>
    <cellStyle name="F6" xfId="25"/>
    <cellStyle name="F7" xfId="26"/>
    <cellStyle name="F8" xfId="27"/>
    <cellStyle name="Followed Hyperlink" xfId="28"/>
    <cellStyle name="Hyperlink" xfId="29"/>
    <cellStyle name="Normal_14B-13" xfId="30"/>
    <cellStyle name="Normal_OBSTINI" xfId="31"/>
    <cellStyle name="Percent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0"/>
  <sheetViews>
    <sheetView tabSelected="1" zoomScale="75" zoomScaleNormal="75" workbookViewId="0" topLeftCell="A1">
      <selection activeCell="A65" sqref="A65:E80"/>
    </sheetView>
  </sheetViews>
  <sheetFormatPr defaultColWidth="9.140625" defaultRowHeight="12.75"/>
  <cols>
    <col min="1" max="1" width="54.57421875" style="2" customWidth="1"/>
    <col min="2" max="2" width="9.8515625" style="2" customWidth="1"/>
    <col min="3" max="3" width="16.7109375" style="2" customWidth="1"/>
    <col min="4" max="16384" width="9.140625" style="2" customWidth="1"/>
  </cols>
  <sheetData>
    <row r="1" spans="1:3" ht="12.75">
      <c r="A1" s="1"/>
      <c r="C1" s="4"/>
    </row>
    <row r="2" spans="1:3" ht="12.75">
      <c r="A2" s="71" t="s">
        <v>0</v>
      </c>
      <c r="B2" s="71"/>
      <c r="C2" s="71"/>
    </row>
    <row r="3" spans="1:3" ht="12.75">
      <c r="A3" s="72" t="str">
        <f>+C7</f>
        <v>29.02.2012г.</v>
      </c>
      <c r="B3" s="71"/>
      <c r="C3" s="71"/>
    </row>
    <row r="4" ht="6" customHeight="1" thickBot="1"/>
    <row r="5" spans="1:3" ht="13.5" customHeight="1" thickBot="1">
      <c r="A5" s="73" t="s">
        <v>1</v>
      </c>
      <c r="B5" s="76" t="s">
        <v>2</v>
      </c>
      <c r="C5" s="70"/>
    </row>
    <row r="6" spans="1:3" ht="12.75" customHeight="1">
      <c r="A6" s="74"/>
      <c r="B6" s="77"/>
      <c r="C6" s="5" t="s">
        <v>3</v>
      </c>
    </row>
    <row r="7" spans="1:3" ht="26.25" customHeight="1">
      <c r="A7" s="74"/>
      <c r="B7" s="77"/>
      <c r="C7" s="6" t="s">
        <v>73</v>
      </c>
    </row>
    <row r="8" spans="1:3" ht="3" customHeight="1">
      <c r="A8" s="75"/>
      <c r="B8" s="78"/>
      <c r="C8" s="7"/>
    </row>
    <row r="9" spans="1:3" ht="13.5" thickBot="1">
      <c r="A9" s="8"/>
      <c r="B9" s="9"/>
      <c r="C9" s="10" t="s">
        <v>4</v>
      </c>
    </row>
    <row r="10" spans="1:3" ht="6.75" customHeight="1">
      <c r="A10" s="11"/>
      <c r="B10" s="12"/>
      <c r="C10" s="13"/>
    </row>
    <row r="11" spans="1:3" ht="12.75">
      <c r="A11" s="16" t="s">
        <v>5</v>
      </c>
      <c r="B11" s="17"/>
      <c r="C11" s="18">
        <f>C13+C22+C27+C30+C34+C42+C33</f>
        <v>1086683.31612</v>
      </c>
    </row>
    <row r="12" spans="1:3" ht="6.75" customHeight="1">
      <c r="A12" s="11"/>
      <c r="B12" s="19"/>
      <c r="C12" s="20"/>
    </row>
    <row r="13" spans="1:3" ht="12.75">
      <c r="A13" s="21" t="s">
        <v>6</v>
      </c>
      <c r="B13" s="17"/>
      <c r="C13" s="22">
        <f>SUM(C14:C21)</f>
        <v>337287.28954</v>
      </c>
    </row>
    <row r="14" spans="1:3" ht="12.75">
      <c r="A14" s="23" t="s">
        <v>7</v>
      </c>
      <c r="B14" s="24" t="s">
        <v>8</v>
      </c>
      <c r="C14" s="25">
        <v>278319.60166</v>
      </c>
    </row>
    <row r="15" spans="1:3" ht="12.75">
      <c r="A15" s="23" t="s">
        <v>64</v>
      </c>
      <c r="B15" s="24" t="s">
        <v>9</v>
      </c>
      <c r="C15" s="25">
        <v>32795.29015000001</v>
      </c>
    </row>
    <row r="16" spans="1:3" ht="12.75">
      <c r="A16" s="23" t="s">
        <v>65</v>
      </c>
      <c r="B16" s="24" t="s">
        <v>10</v>
      </c>
      <c r="C16" s="25">
        <v>7142.546490000002</v>
      </c>
    </row>
    <row r="17" spans="1:3" ht="12.75">
      <c r="A17" s="23" t="s">
        <v>66</v>
      </c>
      <c r="B17" s="24" t="s">
        <v>11</v>
      </c>
      <c r="C17" s="25">
        <v>2318.12911</v>
      </c>
    </row>
    <row r="18" spans="1:3" ht="12.75">
      <c r="A18" s="23" t="s">
        <v>67</v>
      </c>
      <c r="B18" s="24" t="s">
        <v>12</v>
      </c>
      <c r="C18" s="25">
        <v>394.55384999999995</v>
      </c>
    </row>
    <row r="19" spans="1:3" ht="12.75">
      <c r="A19" s="23" t="s">
        <v>68</v>
      </c>
      <c r="B19" s="24" t="s">
        <v>13</v>
      </c>
      <c r="C19" s="25">
        <v>1082.45155</v>
      </c>
    </row>
    <row r="20" spans="1:3" ht="12.75">
      <c r="A20" s="23" t="s">
        <v>69</v>
      </c>
      <c r="B20" s="26" t="s">
        <v>14</v>
      </c>
      <c r="C20" s="25">
        <v>14862.10402</v>
      </c>
    </row>
    <row r="21" spans="1:3" ht="12.75">
      <c r="A21" s="23" t="s">
        <v>70</v>
      </c>
      <c r="B21" s="26" t="s">
        <v>15</v>
      </c>
      <c r="C21" s="25">
        <v>372.61271</v>
      </c>
    </row>
    <row r="22" spans="1:3" ht="12.75">
      <c r="A22" s="21" t="s">
        <v>16</v>
      </c>
      <c r="B22" s="27"/>
      <c r="C22" s="22">
        <f>C23+C24+C25+C26</f>
        <v>142919.44351</v>
      </c>
    </row>
    <row r="23" spans="1:3" ht="12.75">
      <c r="A23" s="23" t="s">
        <v>17</v>
      </c>
      <c r="B23" s="24" t="s">
        <v>18</v>
      </c>
      <c r="C23" s="25">
        <v>123959.5084</v>
      </c>
    </row>
    <row r="24" spans="1:3" ht="12.75">
      <c r="A24" s="23" t="s">
        <v>19</v>
      </c>
      <c r="B24" s="24" t="s">
        <v>20</v>
      </c>
      <c r="C24" s="25">
        <v>13355.226030000002</v>
      </c>
    </row>
    <row r="25" spans="1:3" ht="12.75">
      <c r="A25" s="23" t="s">
        <v>21</v>
      </c>
      <c r="B25" s="24" t="s">
        <v>22</v>
      </c>
      <c r="C25" s="25">
        <v>110.95996000000001</v>
      </c>
    </row>
    <row r="26" spans="1:3" ht="12.75">
      <c r="A26" s="28" t="s">
        <v>23</v>
      </c>
      <c r="B26" s="29" t="s">
        <v>24</v>
      </c>
      <c r="C26" s="25">
        <v>5493.74912</v>
      </c>
    </row>
    <row r="27" spans="1:3" ht="25.5">
      <c r="A27" s="30" t="s">
        <v>25</v>
      </c>
      <c r="B27" s="17"/>
      <c r="C27" s="22">
        <f>SUM(C28:C29)</f>
        <v>13979.621949999997</v>
      </c>
    </row>
    <row r="28" spans="1:3" ht="12.75">
      <c r="A28" s="28" t="s">
        <v>71</v>
      </c>
      <c r="B28" s="29" t="s">
        <v>26</v>
      </c>
      <c r="C28" s="25">
        <v>2431.5331699999997</v>
      </c>
    </row>
    <row r="29" spans="1:3" ht="12.75">
      <c r="A29" s="28" t="s">
        <v>27</v>
      </c>
      <c r="B29" s="29" t="s">
        <v>28</v>
      </c>
      <c r="C29" s="25">
        <v>11548.088779999998</v>
      </c>
    </row>
    <row r="30" spans="1:3" ht="12.75">
      <c r="A30" s="21" t="s">
        <v>29</v>
      </c>
      <c r="B30" s="17"/>
      <c r="C30" s="22">
        <f>SUM(C31:C32)</f>
        <v>553242.27061</v>
      </c>
    </row>
    <row r="31" spans="1:3" ht="12.75">
      <c r="A31" s="23" t="s">
        <v>30</v>
      </c>
      <c r="B31" s="24" t="s">
        <v>31</v>
      </c>
      <c r="C31" s="25">
        <v>553903.17054</v>
      </c>
    </row>
    <row r="32" spans="1:3" ht="12.75">
      <c r="A32" s="23" t="s">
        <v>32</v>
      </c>
      <c r="B32" s="24" t="s">
        <v>72</v>
      </c>
      <c r="C32" s="25">
        <v>-660.89993</v>
      </c>
    </row>
    <row r="33" spans="1:3" ht="12.75">
      <c r="A33" s="31" t="s">
        <v>33</v>
      </c>
      <c r="B33" s="32" t="s">
        <v>34</v>
      </c>
      <c r="C33" s="33">
        <v>4783.125980000001</v>
      </c>
    </row>
    <row r="34" spans="1:3" ht="12.75">
      <c r="A34" s="21" t="s">
        <v>35</v>
      </c>
      <c r="B34" s="34"/>
      <c r="C34" s="22">
        <f>SUM(C35:C41)</f>
        <v>34233.25798</v>
      </c>
    </row>
    <row r="35" spans="1:3" ht="12.75">
      <c r="A35" s="23" t="s">
        <v>36</v>
      </c>
      <c r="B35" s="24" t="s">
        <v>37</v>
      </c>
      <c r="C35" s="25">
        <v>3553.28746</v>
      </c>
    </row>
    <row r="36" spans="1:3" ht="12.75">
      <c r="A36" s="23" t="s">
        <v>38</v>
      </c>
      <c r="B36" s="24" t="s">
        <v>39</v>
      </c>
      <c r="C36" s="25">
        <v>2696.83738</v>
      </c>
    </row>
    <row r="37" spans="1:3" ht="12.75">
      <c r="A37" s="23" t="s">
        <v>40</v>
      </c>
      <c r="B37" s="24" t="s">
        <v>41</v>
      </c>
      <c r="C37" s="25">
        <v>2291.0763199999997</v>
      </c>
    </row>
    <row r="38" spans="1:3" ht="12.75">
      <c r="A38" s="23" t="s">
        <v>42</v>
      </c>
      <c r="B38" s="24" t="s">
        <v>43</v>
      </c>
      <c r="C38" s="25">
        <v>12524.478539999998</v>
      </c>
    </row>
    <row r="39" spans="1:3" ht="12.75">
      <c r="A39" s="35" t="s">
        <v>44</v>
      </c>
      <c r="B39" s="36" t="s">
        <v>45</v>
      </c>
      <c r="C39" s="25">
        <v>10186.74763</v>
      </c>
    </row>
    <row r="40" spans="1:3" ht="12.75">
      <c r="A40" s="28" t="s">
        <v>46</v>
      </c>
      <c r="B40" s="29" t="s">
        <v>47</v>
      </c>
      <c r="C40" s="25">
        <v>2919.8240499999997</v>
      </c>
    </row>
    <row r="41" spans="1:3" ht="12.75">
      <c r="A41" s="23" t="s">
        <v>48</v>
      </c>
      <c r="B41" s="37" t="s">
        <v>49</v>
      </c>
      <c r="C41" s="25">
        <v>61.0066</v>
      </c>
    </row>
    <row r="42" spans="1:3" ht="12.75">
      <c r="A42" s="21" t="s">
        <v>50</v>
      </c>
      <c r="B42" s="27" t="s">
        <v>51</v>
      </c>
      <c r="C42" s="66">
        <v>238.30655</v>
      </c>
    </row>
    <row r="43" spans="1:3" ht="6.75" customHeight="1">
      <c r="A43" s="11"/>
      <c r="B43" s="19"/>
      <c r="C43" s="38"/>
    </row>
    <row r="44" spans="1:3" ht="12.75">
      <c r="A44" s="39" t="s">
        <v>52</v>
      </c>
      <c r="B44" s="40"/>
      <c r="C44" s="67">
        <v>5189.81618</v>
      </c>
    </row>
    <row r="45" spans="1:3" s="43" customFormat="1" ht="6" customHeight="1">
      <c r="A45" s="41"/>
      <c r="B45" s="42"/>
      <c r="C45" s="68"/>
    </row>
    <row r="46" spans="1:3" ht="12.75">
      <c r="A46" s="39" t="s">
        <v>53</v>
      </c>
      <c r="B46" s="40"/>
      <c r="C46" s="67">
        <v>74.53639</v>
      </c>
    </row>
    <row r="47" spans="1:3" ht="6" customHeight="1">
      <c r="A47" s="11"/>
      <c r="B47" s="12"/>
      <c r="C47" s="44"/>
    </row>
    <row r="48" spans="1:3" ht="13.5" thickBot="1">
      <c r="A48" s="45" t="s">
        <v>54</v>
      </c>
      <c r="B48" s="46"/>
      <c r="C48" s="47">
        <f>C44+C11+C46</f>
        <v>1091947.6686900002</v>
      </c>
    </row>
    <row r="49" spans="1:3" ht="7.5" customHeight="1">
      <c r="A49" s="48"/>
      <c r="B49" s="15"/>
      <c r="C49" s="49"/>
    </row>
    <row r="50" spans="1:3" ht="12.75">
      <c r="A50" s="21" t="s">
        <v>55</v>
      </c>
      <c r="B50" s="27"/>
      <c r="C50" s="22">
        <f>SUM(C51:C55)</f>
        <v>828659.7750600002</v>
      </c>
    </row>
    <row r="51" spans="1:3" ht="12.75">
      <c r="A51" s="23" t="s">
        <v>56</v>
      </c>
      <c r="B51" s="24"/>
      <c r="C51" s="25">
        <v>488485.49716000014</v>
      </c>
    </row>
    <row r="52" spans="1:3" ht="12.75">
      <c r="A52" s="23" t="s">
        <v>57</v>
      </c>
      <c r="B52" s="24"/>
      <c r="C52" s="25">
        <v>227904.72995000007</v>
      </c>
    </row>
    <row r="53" spans="1:3" ht="12.75">
      <c r="A53" s="23" t="s">
        <v>58</v>
      </c>
      <c r="B53" s="24"/>
      <c r="C53" s="25">
        <v>77.85114000000002</v>
      </c>
    </row>
    <row r="54" spans="1:3" ht="12.75">
      <c r="A54" s="28" t="s">
        <v>59</v>
      </c>
      <c r="B54" s="29"/>
      <c r="C54" s="25">
        <v>108208.88726</v>
      </c>
    </row>
    <row r="55" spans="1:3" ht="12.75">
      <c r="A55" s="28" t="s">
        <v>60</v>
      </c>
      <c r="B55" s="29"/>
      <c r="C55" s="25">
        <v>3982.809549999999</v>
      </c>
    </row>
    <row r="56" spans="1:3" ht="7.5" customHeight="1">
      <c r="A56" s="50"/>
      <c r="B56" s="51"/>
      <c r="C56" s="52"/>
    </row>
    <row r="57" spans="1:3" ht="13.5" thickBot="1">
      <c r="A57" s="45" t="s">
        <v>61</v>
      </c>
      <c r="B57" s="46"/>
      <c r="C57" s="47">
        <f>C48+C50</f>
        <v>1920607.4437500006</v>
      </c>
    </row>
    <row r="58" spans="1:3" ht="9" customHeight="1" thickBot="1">
      <c r="A58" s="14"/>
      <c r="B58" s="15"/>
      <c r="C58" s="15"/>
    </row>
    <row r="59" spans="1:3" ht="12.75">
      <c r="A59" s="53" t="s">
        <v>62</v>
      </c>
      <c r="B59" s="54"/>
      <c r="C59" s="69">
        <v>527384.48594</v>
      </c>
    </row>
    <row r="60" spans="1:3" ht="13.5" thickBot="1">
      <c r="A60" s="55" t="s">
        <v>63</v>
      </c>
      <c r="B60" s="56"/>
      <c r="C60" s="57">
        <f>C59+C30</f>
        <v>1080626.75655</v>
      </c>
    </row>
    <row r="61" ht="7.5" customHeight="1"/>
    <row r="62" s="59" customFormat="1" ht="13.5" customHeight="1">
      <c r="A62" s="58"/>
    </row>
    <row r="63" spans="1:3" s="59" customFormat="1" ht="13.5" customHeight="1">
      <c r="A63" s="65"/>
      <c r="C63" s="60"/>
    </row>
    <row r="64" spans="1:3" s="59" customFormat="1" ht="13.5" customHeight="1">
      <c r="A64" s="58"/>
      <c r="C64" s="60"/>
    </row>
    <row r="65" spans="1:3" s="59" customFormat="1" ht="13.5" customHeight="1">
      <c r="A65" s="58"/>
      <c r="C65" s="60"/>
    </row>
    <row r="66" s="59" customFormat="1" ht="13.5" customHeight="1">
      <c r="A66" s="58"/>
    </row>
    <row r="67" ht="13.5" customHeight="1">
      <c r="A67" s="61"/>
    </row>
    <row r="68" ht="14.25" customHeight="1">
      <c r="C68" s="62"/>
    </row>
    <row r="69" ht="14.25" customHeight="1"/>
    <row r="70" ht="14.25">
      <c r="B70" s="63"/>
    </row>
    <row r="71" spans="2:3" ht="14.25">
      <c r="B71" s="63"/>
      <c r="C71" s="64"/>
    </row>
    <row r="72" spans="2:3" ht="14.25">
      <c r="B72" s="63"/>
      <c r="C72" s="3"/>
    </row>
    <row r="73" ht="12.75">
      <c r="C73" s="3"/>
    </row>
    <row r="74" ht="12.75">
      <c r="C74" s="3"/>
    </row>
    <row r="75" ht="12.75">
      <c r="C75" s="3"/>
    </row>
    <row r="76" ht="12.75">
      <c r="C76" s="3"/>
    </row>
    <row r="77" ht="12.75">
      <c r="C77" s="3"/>
    </row>
    <row r="78" ht="12.75">
      <c r="C78" s="3"/>
    </row>
    <row r="79" ht="12.75">
      <c r="C79" s="3"/>
    </row>
    <row r="80" ht="12.75">
      <c r="C80" s="3"/>
    </row>
  </sheetData>
  <mergeCells count="4">
    <mergeCell ref="A2:C2"/>
    <mergeCell ref="A3:C3"/>
    <mergeCell ref="A5:A8"/>
    <mergeCell ref="B5:B8"/>
  </mergeCells>
  <printOptions/>
  <pageMargins left="0.2" right="0.16" top="0.18" bottom="0.19" header="0.17" footer="0.17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HP-DC5850</dc:creator>
  <cp:keywords/>
  <dc:description/>
  <cp:lastModifiedBy>HP-DC5850</cp:lastModifiedBy>
  <cp:lastPrinted>2012-03-07T08:55:25Z</cp:lastPrinted>
  <dcterms:created xsi:type="dcterms:W3CDTF">2011-02-01T08:49:57Z</dcterms:created>
  <dcterms:modified xsi:type="dcterms:W3CDTF">2012-04-06T14:28:24Z</dcterms:modified>
  <cp:category/>
  <cp:version/>
  <cp:contentType/>
  <cp:contentStatus/>
</cp:coreProperties>
</file>